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acosta\Downloads\"/>
    </mc:Choice>
  </mc:AlternateContent>
  <xr:revisionPtr revIDLastSave="0" documentId="13_ncr:1_{B27CA53F-3625-4135-A204-41A8290D0098}" xr6:coauthVersionLast="47" xr6:coauthVersionMax="47" xr10:uidLastSave="{00000000-0000-0000-0000-000000000000}"/>
  <bookViews>
    <workbookView xWindow="-120" yWindow="-120" windowWidth="29040" windowHeight="15840" xr2:uid="{BAAFDB84-4C4C-4F90-B36F-7C45EEE68ADE}"/>
  </bookViews>
  <sheets>
    <sheet name="Populate" sheetId="1" r:id="rId1"/>
    <sheet name="Data for License Lis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3" l="1"/>
  <c r="A3" i="3"/>
  <c r="R3" i="3"/>
  <c r="S3" i="3"/>
  <c r="N3" i="3"/>
  <c r="M3" i="3"/>
  <c r="L3" i="3"/>
  <c r="C3" i="3"/>
  <c r="B3" i="3"/>
  <c r="K3" i="3"/>
  <c r="J3" i="3"/>
  <c r="I3" i="3"/>
  <c r="H3" i="3"/>
  <c r="G3" i="3"/>
  <c r="E3" i="3"/>
  <c r="F3" i="3"/>
  <c r="D3" i="3"/>
  <c r="F21" i="1"/>
  <c r="H21" i="1" s="1"/>
  <c r="I21" i="1" s="1"/>
  <c r="P3" i="3" s="1"/>
  <c r="O3" i="3" l="1"/>
</calcChain>
</file>

<file path=xl/sharedStrings.xml><?xml version="1.0" encoding="utf-8"?>
<sst xmlns="http://schemas.openxmlformats.org/spreadsheetml/2006/main" count="122" uniqueCount="84">
  <si>
    <t>British Karate Guild</t>
  </si>
  <si>
    <t>License Application</t>
  </si>
  <si>
    <t>First Name;</t>
  </si>
  <si>
    <t>Last Name;</t>
  </si>
  <si>
    <t>Date of Birth</t>
  </si>
  <si>
    <t>Fit</t>
  </si>
  <si>
    <t>Gender</t>
  </si>
  <si>
    <t>Male</t>
  </si>
  <si>
    <t>Female</t>
  </si>
  <si>
    <t>Address</t>
  </si>
  <si>
    <t>Address;</t>
  </si>
  <si>
    <t>House number/ Name</t>
  </si>
  <si>
    <t>Street Name;</t>
  </si>
  <si>
    <t>Town/ City</t>
  </si>
  <si>
    <t>Postcode</t>
  </si>
  <si>
    <t>County</t>
  </si>
  <si>
    <t>Telephone;</t>
  </si>
  <si>
    <t>Email</t>
  </si>
  <si>
    <t>Personal;</t>
  </si>
  <si>
    <t>Yes</t>
  </si>
  <si>
    <t>No</t>
  </si>
  <si>
    <t>fit</t>
  </si>
  <si>
    <t>Background;</t>
  </si>
  <si>
    <t>If yes please give details</t>
  </si>
  <si>
    <t>Dojo Affiliation;</t>
  </si>
  <si>
    <t>Dojo Joined</t>
  </si>
  <si>
    <t>Criminal Convictions</t>
  </si>
  <si>
    <t>Dojo List</t>
  </si>
  <si>
    <t>Chelmsford</t>
  </si>
  <si>
    <t>Crystal Palace</t>
  </si>
  <si>
    <t>Docklands</t>
  </si>
  <si>
    <t>Gravesend</t>
  </si>
  <si>
    <t>Ilford Dojo</t>
  </si>
  <si>
    <t>Oldham</t>
  </si>
  <si>
    <t>Slough Kyokushinkai</t>
  </si>
  <si>
    <t>The Greenwich Centre</t>
  </si>
  <si>
    <t>Folkestone</t>
  </si>
  <si>
    <t>Staines Tigers</t>
  </si>
  <si>
    <t>Date of Application;</t>
  </si>
  <si>
    <t>Age</t>
  </si>
  <si>
    <t>License number;</t>
  </si>
  <si>
    <t>Dojo</t>
  </si>
  <si>
    <t>First Name</t>
  </si>
  <si>
    <t>Last Name</t>
  </si>
  <si>
    <t>DOB</t>
  </si>
  <si>
    <t>Phone Number</t>
  </si>
  <si>
    <t>Email Address</t>
  </si>
  <si>
    <t>Date Joined</t>
  </si>
  <si>
    <t>Fee</t>
  </si>
  <si>
    <t>Details</t>
  </si>
  <si>
    <t>License No</t>
  </si>
  <si>
    <t>It is advisable to source your own personal indemnity insurance</t>
  </si>
  <si>
    <t>Budo Kyokushinkai</t>
  </si>
  <si>
    <t>Wimbledon Kyokushinkai</t>
  </si>
  <si>
    <t>Grade</t>
  </si>
  <si>
    <t>10th Kyu</t>
  </si>
  <si>
    <t>9th Kyu</t>
  </si>
  <si>
    <t>8th kyu</t>
  </si>
  <si>
    <t>7th Kyu</t>
  </si>
  <si>
    <t>6th Kyu</t>
  </si>
  <si>
    <t>5th Kyu</t>
  </si>
  <si>
    <t>4th Kyu</t>
  </si>
  <si>
    <t>3rd kyu</t>
  </si>
  <si>
    <t>2nd Kyu</t>
  </si>
  <si>
    <t>1st Kyu</t>
  </si>
  <si>
    <t>1st Dan</t>
  </si>
  <si>
    <t>2nd dan</t>
  </si>
  <si>
    <t>3rd Dan</t>
  </si>
  <si>
    <t>4th Dan</t>
  </si>
  <si>
    <t>5th Dan</t>
  </si>
  <si>
    <t>6th Dan</t>
  </si>
  <si>
    <t>7th Dan</t>
  </si>
  <si>
    <t>Joe</t>
  </si>
  <si>
    <t>Bloggs</t>
  </si>
  <si>
    <t>Buckingham palace</t>
  </si>
  <si>
    <t>London town</t>
  </si>
  <si>
    <t xml:space="preserve">London  </t>
  </si>
  <si>
    <t>ER2022</t>
  </si>
  <si>
    <t>itrainkarate@gmail.com</t>
  </si>
  <si>
    <r>
      <t xml:space="preserve">Dojo operator to send completed </t>
    </r>
    <r>
      <rPr>
        <sz val="12"/>
        <color rgb="FFFF0000"/>
        <rFont val="Arial Black"/>
        <family val="2"/>
      </rPr>
      <t>renamed</t>
    </r>
    <r>
      <rPr>
        <sz val="12"/>
        <color rgb="FF0070C0"/>
        <rFont val="Arial Black"/>
        <family val="2"/>
      </rPr>
      <t xml:space="preserve"> form to leewarden.bkg@gmail.com once payment is made!</t>
    </r>
  </si>
  <si>
    <t>Have you any Criminal convictions?</t>
  </si>
  <si>
    <t>Affiliated to the World Karate Guild</t>
  </si>
  <si>
    <t>To be assigned</t>
  </si>
  <si>
    <t>Bank Transfer: British Karate Guild, Account Number 21648977, sort code 40-38-08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</si>
</sst>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070C0"/>
      <name val="Arial Black"/>
      <family val="2"/>
    </font>
    <font>
      <sz val="11"/>
      <color theme="1"/>
      <name val="Arial Narrow"/>
      <family val="2"/>
    </font>
    <font>
      <sz val="8"/>
      <color rgb="FF0070C0"/>
      <name val="Arial Black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70C0"/>
      <name val="Arial Black"/>
      <family val="2"/>
    </font>
    <font>
      <sz val="12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3" fillId="2" borderId="4" xfId="0" applyFont="1" applyFill="1" applyBorder="1" applyAlignment="1">
      <alignment vertical="center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7" xfId="0" applyFont="1" applyFill="1" applyBorder="1"/>
    <xf numFmtId="1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4" xfId="0" applyFill="1" applyBorder="1"/>
    <xf numFmtId="0" fontId="0" fillId="3" borderId="0" xfId="0" applyFill="1"/>
    <xf numFmtId="14" fontId="0" fillId="2" borderId="9" xfId="0" applyNumberFormat="1" applyFill="1" applyBorder="1"/>
    <xf numFmtId="0" fontId="0" fillId="2" borderId="9" xfId="0" applyFill="1" applyBorder="1"/>
    <xf numFmtId="0" fontId="0" fillId="2" borderId="9" xfId="0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6" fillId="2" borderId="9" xfId="0" applyNumberFormat="1" applyFont="1" applyFill="1" applyBorder="1"/>
    <xf numFmtId="1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5" fillId="2" borderId="10" xfId="1" applyFill="1" applyBorder="1" applyAlignment="1">
      <alignment horizontal="center"/>
    </xf>
    <xf numFmtId="0" fontId="5" fillId="2" borderId="0" xfId="1" applyFill="1" applyBorder="1" applyAlignment="1">
      <alignment horizontal="center"/>
    </xf>
    <xf numFmtId="0" fontId="6" fillId="2" borderId="0" xfId="0" applyFont="1" applyFill="1"/>
    <xf numFmtId="0" fontId="0" fillId="2" borderId="0" xfId="0" applyFill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20410</xdr:colOff>
      <xdr:row>1</xdr:row>
      <xdr:rowOff>183696</xdr:rowOff>
    </xdr:from>
    <xdr:to>
      <xdr:col>3</xdr:col>
      <xdr:colOff>204107</xdr:colOff>
      <xdr:row>3</xdr:row>
      <xdr:rowOff>191317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215F99-0071-4AB9-B4FA-E97F1B893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696" y="374196"/>
          <a:ext cx="666750" cy="674371"/>
        </a:xfrm>
        <a:prstGeom prst="rect">
          <a:avLst/>
        </a:prstGeom>
      </xdr:spPr>
    </xdr:pic>
    <xdr:clientData/>
  </xdr:twoCellAnchor>
  <xdr:twoCellAnchor editAs="oneCell">
    <xdr:from>
      <xdr:col>11</xdr:col>
      <xdr:colOff>340178</xdr:colOff>
      <xdr:row>2</xdr:row>
      <xdr:rowOff>6803</xdr:rowOff>
    </xdr:from>
    <xdr:to>
      <xdr:col>12</xdr:col>
      <xdr:colOff>464548</xdr:colOff>
      <xdr:row>3</xdr:row>
      <xdr:rowOff>211728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F7C444-24B3-4E7D-B87A-486B1861A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4821" y="394607"/>
          <a:ext cx="736691" cy="67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rainkara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7096-59A2-4747-A077-62BF0F392708}">
  <dimension ref="B1:X27"/>
  <sheetViews>
    <sheetView tabSelected="1" topLeftCell="A3" zoomScale="140" workbookViewId="0">
      <selection activeCell="I21" sqref="I21"/>
    </sheetView>
  </sheetViews>
  <sheetFormatPr defaultColWidth="9.140625" defaultRowHeight="15" x14ac:dyDescent="0.25"/>
  <cols>
    <col min="1" max="1" width="9.140625" style="16"/>
    <col min="2" max="2" width="4.7109375" style="16" customWidth="1"/>
    <col min="3" max="3" width="7.28515625" style="16" customWidth="1"/>
    <col min="4" max="4" width="15.28515625" style="16" bestFit="1" customWidth="1"/>
    <col min="5" max="5" width="20.85546875" style="16" bestFit="1" customWidth="1"/>
    <col min="6" max="6" width="18.140625" style="16" bestFit="1" customWidth="1"/>
    <col min="7" max="7" width="9.140625" style="16"/>
    <col min="8" max="8" width="18.85546875" style="16" bestFit="1" customWidth="1"/>
    <col min="9" max="9" width="12" style="16" bestFit="1" customWidth="1"/>
    <col min="10" max="10" width="8" style="16" bestFit="1" customWidth="1"/>
    <col min="11" max="11" width="9.140625" style="16"/>
    <col min="12" max="12" width="9.140625" style="16" customWidth="1"/>
    <col min="13" max="13" width="7.28515625" style="16" customWidth="1"/>
    <col min="14" max="14" width="4.7109375" style="16" customWidth="1"/>
    <col min="15" max="21" width="9.140625" style="16"/>
    <col min="22" max="22" width="19.42578125" style="16" bestFit="1" customWidth="1"/>
    <col min="23" max="23" width="21" style="16" bestFit="1" customWidth="1"/>
    <col min="24" max="16384" width="9.140625" style="16"/>
  </cols>
  <sheetData>
    <row r="1" spans="2:24" x14ac:dyDescent="0.25">
      <c r="D1" s="16" t="s">
        <v>21</v>
      </c>
      <c r="E1" s="16" t="s">
        <v>5</v>
      </c>
      <c r="F1" s="16" t="s">
        <v>5</v>
      </c>
      <c r="G1" s="16" t="s">
        <v>5</v>
      </c>
      <c r="H1" s="16" t="s">
        <v>5</v>
      </c>
      <c r="I1" s="16" t="s">
        <v>5</v>
      </c>
      <c r="J1" s="16" t="s">
        <v>5</v>
      </c>
    </row>
    <row r="2" spans="2:2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4" ht="36.75" x14ac:dyDescent="0.25">
      <c r="B3" s="1"/>
      <c r="C3" s="2"/>
      <c r="D3" s="3"/>
      <c r="E3" s="3"/>
      <c r="F3" s="3"/>
      <c r="G3" s="4" t="s">
        <v>0</v>
      </c>
      <c r="H3" s="3"/>
      <c r="I3" s="3"/>
      <c r="J3" s="3"/>
      <c r="K3" s="3"/>
      <c r="L3" s="3"/>
      <c r="M3" s="5"/>
      <c r="N3" s="1"/>
      <c r="U3" s="16" t="s">
        <v>6</v>
      </c>
      <c r="V3" s="16" t="s">
        <v>26</v>
      </c>
      <c r="W3" s="16" t="s">
        <v>27</v>
      </c>
      <c r="X3" s="16" t="s">
        <v>54</v>
      </c>
    </row>
    <row r="4" spans="2:24" ht="17.25" thickBot="1" x14ac:dyDescent="0.3">
      <c r="B4" s="1"/>
      <c r="C4" s="6"/>
      <c r="D4" s="7"/>
      <c r="E4" s="7"/>
      <c r="F4" s="7"/>
      <c r="G4" s="8" t="s">
        <v>81</v>
      </c>
      <c r="H4" s="7"/>
      <c r="I4" s="7"/>
      <c r="J4" s="7"/>
      <c r="K4" s="7"/>
      <c r="L4" s="7"/>
      <c r="M4" s="9"/>
      <c r="N4" s="1"/>
      <c r="U4" s="16" t="s">
        <v>7</v>
      </c>
      <c r="V4" s="16" t="s">
        <v>19</v>
      </c>
      <c r="W4" s="16" t="s">
        <v>52</v>
      </c>
      <c r="X4" s="16" t="s">
        <v>55</v>
      </c>
    </row>
    <row r="5" spans="2:24" x14ac:dyDescent="0.25">
      <c r="B5" s="1"/>
      <c r="C5" s="10"/>
      <c r="D5" s="1"/>
      <c r="E5" s="1"/>
      <c r="F5" s="1"/>
      <c r="G5" s="1"/>
      <c r="H5" s="1"/>
      <c r="I5" s="1"/>
      <c r="J5" s="1"/>
      <c r="K5" s="1"/>
      <c r="L5" s="1"/>
      <c r="M5" s="11"/>
      <c r="N5" s="1"/>
      <c r="U5" s="16" t="s">
        <v>8</v>
      </c>
      <c r="V5" s="16" t="s">
        <v>20</v>
      </c>
      <c r="W5" s="16" t="s">
        <v>28</v>
      </c>
      <c r="X5" s="16" t="s">
        <v>56</v>
      </c>
    </row>
    <row r="6" spans="2:24" x14ac:dyDescent="0.25">
      <c r="B6" s="1"/>
      <c r="C6" s="12"/>
      <c r="D6" s="21" t="s">
        <v>1</v>
      </c>
      <c r="E6" s="1"/>
      <c r="F6" s="1"/>
      <c r="G6" s="1"/>
      <c r="H6" s="1"/>
      <c r="I6" s="1"/>
      <c r="J6" s="1"/>
      <c r="K6" s="1"/>
      <c r="L6" s="1"/>
      <c r="M6" s="11"/>
      <c r="N6" s="1"/>
      <c r="W6" s="16" t="s">
        <v>29</v>
      </c>
      <c r="X6" s="16" t="s">
        <v>57</v>
      </c>
    </row>
    <row r="7" spans="2:24" x14ac:dyDescent="0.25">
      <c r="B7" s="1"/>
      <c r="C7" s="10"/>
      <c r="D7" s="1"/>
      <c r="E7" s="1"/>
      <c r="F7" s="1"/>
      <c r="G7" s="1"/>
      <c r="H7" s="1"/>
      <c r="I7" s="1"/>
      <c r="J7" s="1"/>
      <c r="K7" s="1"/>
      <c r="L7" s="1"/>
      <c r="M7" s="11"/>
      <c r="N7" s="1"/>
      <c r="W7" s="16" t="s">
        <v>30</v>
      </c>
      <c r="X7" s="16" t="s">
        <v>58</v>
      </c>
    </row>
    <row r="8" spans="2:24" x14ac:dyDescent="0.25">
      <c r="B8" s="1"/>
      <c r="C8" s="10"/>
      <c r="D8" s="1" t="s">
        <v>18</v>
      </c>
      <c r="E8" s="1" t="s">
        <v>2</v>
      </c>
      <c r="F8" s="27" t="s">
        <v>72</v>
      </c>
      <c r="G8" s="1"/>
      <c r="H8" s="1"/>
      <c r="I8" s="1" t="s">
        <v>3</v>
      </c>
      <c r="J8" s="18" t="s">
        <v>73</v>
      </c>
      <c r="K8" s="1"/>
      <c r="L8" s="1"/>
      <c r="M8" s="11"/>
      <c r="N8" s="1"/>
      <c r="W8" s="16" t="s">
        <v>36</v>
      </c>
      <c r="X8" s="16" t="s">
        <v>59</v>
      </c>
    </row>
    <row r="9" spans="2:24" x14ac:dyDescent="0.25">
      <c r="B9" s="1"/>
      <c r="C9" s="10"/>
      <c r="D9" s="1"/>
      <c r="E9" s="1" t="s">
        <v>4</v>
      </c>
      <c r="F9" s="26">
        <v>36892</v>
      </c>
      <c r="G9" s="1"/>
      <c r="H9" s="1"/>
      <c r="I9" s="1" t="s">
        <v>6</v>
      </c>
      <c r="J9" s="18" t="s">
        <v>7</v>
      </c>
      <c r="K9" s="1"/>
      <c r="L9" s="1"/>
      <c r="M9" s="11"/>
      <c r="N9" s="1"/>
      <c r="W9" s="16" t="s">
        <v>31</v>
      </c>
      <c r="X9" s="16" t="s">
        <v>60</v>
      </c>
    </row>
    <row r="10" spans="2:24" x14ac:dyDescent="0.25">
      <c r="B10" s="1"/>
      <c r="C10" s="10"/>
      <c r="D10" s="1"/>
      <c r="E10" s="1"/>
      <c r="F10" s="1"/>
      <c r="G10" s="1"/>
      <c r="H10" s="1"/>
      <c r="I10" s="1"/>
      <c r="J10" s="1"/>
      <c r="K10" s="1"/>
      <c r="L10" s="1"/>
      <c r="M10" s="11"/>
      <c r="N10" s="1"/>
      <c r="W10" s="16" t="s">
        <v>32</v>
      </c>
      <c r="X10" s="16" t="s">
        <v>61</v>
      </c>
    </row>
    <row r="11" spans="2:24" x14ac:dyDescent="0.25">
      <c r="B11" s="1"/>
      <c r="C11" s="10"/>
      <c r="D11" s="1" t="s">
        <v>10</v>
      </c>
      <c r="E11" s="1" t="s">
        <v>11</v>
      </c>
      <c r="F11" s="19">
        <v>2</v>
      </c>
      <c r="G11" s="1"/>
      <c r="H11" s="1" t="s">
        <v>16</v>
      </c>
      <c r="I11" s="25">
        <v>7000000</v>
      </c>
      <c r="J11" s="1"/>
      <c r="K11" s="1"/>
      <c r="L11" s="1"/>
      <c r="M11" s="11"/>
      <c r="N11" s="1"/>
      <c r="W11" s="16" t="s">
        <v>33</v>
      </c>
      <c r="X11" s="16" t="s">
        <v>62</v>
      </c>
    </row>
    <row r="12" spans="2:24" x14ac:dyDescent="0.25">
      <c r="B12" s="1"/>
      <c r="C12" s="10"/>
      <c r="D12" s="1"/>
      <c r="E12" s="1" t="s">
        <v>12</v>
      </c>
      <c r="F12" s="19" t="s">
        <v>74</v>
      </c>
      <c r="G12" s="1"/>
      <c r="H12" s="1" t="s">
        <v>17</v>
      </c>
      <c r="I12" s="29" t="s">
        <v>78</v>
      </c>
      <c r="J12" s="30"/>
      <c r="K12" s="30"/>
      <c r="L12" s="1"/>
      <c r="M12" s="11"/>
      <c r="N12" s="1"/>
      <c r="W12" s="16" t="s">
        <v>34</v>
      </c>
      <c r="X12" s="16" t="s">
        <v>63</v>
      </c>
    </row>
    <row r="13" spans="2:24" x14ac:dyDescent="0.25">
      <c r="B13" s="1"/>
      <c r="C13" s="10"/>
      <c r="D13" s="1"/>
      <c r="E13" s="1" t="s">
        <v>13</v>
      </c>
      <c r="F13" s="19" t="s">
        <v>75</v>
      </c>
      <c r="G13" s="1"/>
      <c r="H13" s="1"/>
      <c r="I13" s="1"/>
      <c r="J13" s="1"/>
      <c r="K13" s="1"/>
      <c r="L13" s="1"/>
      <c r="M13" s="11"/>
      <c r="N13" s="1"/>
      <c r="W13" s="16" t="s">
        <v>37</v>
      </c>
      <c r="X13" s="16" t="s">
        <v>64</v>
      </c>
    </row>
    <row r="14" spans="2:24" x14ac:dyDescent="0.25">
      <c r="B14" s="1"/>
      <c r="C14" s="10"/>
      <c r="D14" s="1"/>
      <c r="E14" s="1" t="s">
        <v>15</v>
      </c>
      <c r="F14" s="19" t="s">
        <v>76</v>
      </c>
      <c r="G14" s="1"/>
      <c r="H14" s="1"/>
      <c r="I14" s="1"/>
      <c r="J14" s="1"/>
      <c r="K14" s="1"/>
      <c r="L14" s="1"/>
      <c r="M14" s="11"/>
      <c r="N14" s="1"/>
      <c r="W14" s="16" t="s">
        <v>35</v>
      </c>
      <c r="X14" s="16" t="s">
        <v>65</v>
      </c>
    </row>
    <row r="15" spans="2:24" x14ac:dyDescent="0.25">
      <c r="B15" s="1"/>
      <c r="C15" s="10"/>
      <c r="D15" s="1"/>
      <c r="E15" s="1" t="s">
        <v>14</v>
      </c>
      <c r="F15" s="19" t="s">
        <v>77</v>
      </c>
      <c r="G15" s="1"/>
      <c r="H15" s="1"/>
      <c r="I15" s="1"/>
      <c r="J15" s="1"/>
      <c r="K15" s="1"/>
      <c r="L15" s="1"/>
      <c r="M15" s="11"/>
      <c r="N15" s="1"/>
      <c r="W15" s="16" t="s">
        <v>53</v>
      </c>
      <c r="X15" s="16" t="s">
        <v>66</v>
      </c>
    </row>
    <row r="16" spans="2:24" x14ac:dyDescent="0.25">
      <c r="B16" s="1"/>
      <c r="C16" s="10"/>
      <c r="D16" s="1"/>
      <c r="E16" s="1"/>
      <c r="F16" s="1"/>
      <c r="G16" s="1"/>
      <c r="H16" s="1"/>
      <c r="I16" s="1"/>
      <c r="J16" s="1"/>
      <c r="K16" s="1"/>
      <c r="L16" s="1"/>
      <c r="M16" s="11"/>
      <c r="N16" s="1"/>
      <c r="X16" s="16" t="s">
        <v>67</v>
      </c>
    </row>
    <row r="17" spans="2:24" x14ac:dyDescent="0.25">
      <c r="B17" s="1"/>
      <c r="C17" s="10"/>
      <c r="D17" s="1" t="s">
        <v>22</v>
      </c>
      <c r="E17" s="1" t="s">
        <v>80</v>
      </c>
      <c r="F17" s="1"/>
      <c r="G17" s="19" t="s">
        <v>20</v>
      </c>
      <c r="H17" s="1"/>
      <c r="I17" s="1"/>
      <c r="J17" s="1"/>
      <c r="K17" s="1"/>
      <c r="L17" s="1"/>
      <c r="M17" s="11"/>
      <c r="N17" s="1"/>
      <c r="X17" s="16" t="s">
        <v>68</v>
      </c>
    </row>
    <row r="18" spans="2:24" x14ac:dyDescent="0.25">
      <c r="B18" s="1"/>
      <c r="C18" s="10"/>
      <c r="D18" s="1"/>
      <c r="E18" s="1" t="s">
        <v>23</v>
      </c>
      <c r="F18" s="1"/>
      <c r="G18" s="18"/>
      <c r="H18" s="1"/>
      <c r="I18" s="1"/>
      <c r="J18" s="1"/>
      <c r="K18" s="1"/>
      <c r="L18" s="1"/>
      <c r="M18" s="11"/>
      <c r="N18" s="1"/>
      <c r="X18" s="16" t="s">
        <v>69</v>
      </c>
    </row>
    <row r="19" spans="2:24" x14ac:dyDescent="0.25">
      <c r="B19" s="1"/>
      <c r="C19" s="10"/>
      <c r="D19" s="1"/>
      <c r="E19" s="1"/>
      <c r="F19" s="1"/>
      <c r="G19" s="1"/>
      <c r="H19" s="1"/>
      <c r="I19" s="1"/>
      <c r="J19" s="1"/>
      <c r="K19" s="1"/>
      <c r="L19" s="1"/>
      <c r="M19" s="11"/>
      <c r="N19" s="1"/>
      <c r="X19" s="16" t="s">
        <v>70</v>
      </c>
    </row>
    <row r="20" spans="2:24" x14ac:dyDescent="0.25">
      <c r="B20" s="1"/>
      <c r="C20" s="10"/>
      <c r="D20" s="1" t="s">
        <v>24</v>
      </c>
      <c r="E20" s="1" t="s">
        <v>25</v>
      </c>
      <c r="F20" s="27" t="s">
        <v>32</v>
      </c>
      <c r="G20" s="1"/>
      <c r="H20" s="1" t="s">
        <v>38</v>
      </c>
      <c r="I20" s="17">
        <v>45141</v>
      </c>
      <c r="J20" s="1"/>
      <c r="K20" s="1"/>
      <c r="L20" s="1"/>
      <c r="M20" s="11"/>
      <c r="N20" s="1"/>
      <c r="X20" s="16" t="s">
        <v>71</v>
      </c>
    </row>
    <row r="21" spans="2:24" x14ac:dyDescent="0.25">
      <c r="B21" s="1"/>
      <c r="C21" s="10"/>
      <c r="D21" s="1"/>
      <c r="E21" s="1" t="s">
        <v>39</v>
      </c>
      <c r="F21" s="13">
        <f>ROUNDDOWN(SUM(I20-F9)/365,0)</f>
        <v>22</v>
      </c>
      <c r="G21" s="1"/>
      <c r="H21" s="1" t="str">
        <f>IF(F21&lt;16, "Junior","Senior")</f>
        <v>Senior</v>
      </c>
      <c r="I21" s="14" t="str">
        <f>IF(H21="Senior","£35","£25")</f>
        <v>£35</v>
      </c>
      <c r="J21" s="1"/>
      <c r="K21" s="1"/>
      <c r="L21" s="1"/>
      <c r="M21" s="11"/>
      <c r="N21" s="1"/>
    </row>
    <row r="22" spans="2:24" x14ac:dyDescent="0.25">
      <c r="B22" s="1"/>
      <c r="C22" s="10"/>
      <c r="D22" s="1" t="s">
        <v>40</v>
      </c>
      <c r="E22" s="1"/>
      <c r="F22" s="18" t="s">
        <v>82</v>
      </c>
      <c r="G22" s="1"/>
      <c r="H22" s="1" t="s">
        <v>54</v>
      </c>
      <c r="I22" s="18" t="s">
        <v>55</v>
      </c>
      <c r="J22" s="1"/>
      <c r="K22" s="1"/>
      <c r="L22" s="1"/>
      <c r="M22" s="11"/>
      <c r="N22" s="1"/>
    </row>
    <row r="23" spans="2:24" x14ac:dyDescent="0.25">
      <c r="B23" s="1"/>
      <c r="C23" s="10"/>
      <c r="D23" s="1"/>
      <c r="E23" s="1"/>
      <c r="F23" s="1"/>
      <c r="G23" s="1"/>
      <c r="H23" s="1"/>
      <c r="I23" s="1"/>
      <c r="J23" s="1"/>
      <c r="K23" s="1"/>
      <c r="L23" s="1"/>
      <c r="M23" s="11"/>
      <c r="N23" s="1"/>
    </row>
    <row r="24" spans="2:24" ht="19.5" x14ac:dyDescent="0.25">
      <c r="B24" s="1"/>
      <c r="C24" s="10"/>
      <c r="D24" s="1"/>
      <c r="E24" s="1"/>
      <c r="F24" s="1"/>
      <c r="G24" s="28" t="s">
        <v>79</v>
      </c>
      <c r="H24" s="1"/>
      <c r="I24" s="1"/>
      <c r="J24" s="1"/>
      <c r="K24" s="1"/>
      <c r="L24" s="1"/>
      <c r="M24" s="11"/>
      <c r="N24" s="1"/>
    </row>
    <row r="25" spans="2:24" x14ac:dyDescent="0.25">
      <c r="B25" s="1"/>
      <c r="C25" s="10"/>
      <c r="D25" s="31" t="s">
        <v>83</v>
      </c>
      <c r="E25" s="1"/>
      <c r="F25" s="1"/>
      <c r="G25" s="32"/>
      <c r="H25" s="1"/>
      <c r="I25" s="32"/>
      <c r="J25" s="20" t="s">
        <v>51</v>
      </c>
      <c r="K25" s="1"/>
      <c r="L25" s="1"/>
      <c r="M25" s="11"/>
      <c r="N25" s="1"/>
    </row>
    <row r="26" spans="2:24" ht="15.75" thickBot="1" x14ac:dyDescent="0.3">
      <c r="B26" s="1"/>
      <c r="C26" s="15"/>
      <c r="D26" s="7"/>
      <c r="E26" s="7"/>
      <c r="F26" s="7"/>
      <c r="G26" s="7"/>
      <c r="H26" s="7"/>
      <c r="I26" s="7"/>
      <c r="J26" s="7"/>
      <c r="K26" s="7"/>
      <c r="L26" s="7"/>
      <c r="M26" s="9"/>
      <c r="N26" s="1"/>
    </row>
    <row r="27" spans="2:24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ortState xmlns:xlrd2="http://schemas.microsoft.com/office/spreadsheetml/2017/richdata2" ref="W4:W15">
    <sortCondition ref="W4:W15"/>
  </sortState>
  <mergeCells count="1">
    <mergeCell ref="I12:K12"/>
  </mergeCells>
  <dataValidations count="4">
    <dataValidation type="list" allowBlank="1" showInputMessage="1" showErrorMessage="1" sqref="J9" xr:uid="{0F99F23E-FE88-4F9D-BF7E-3EFACEC2F56A}">
      <formula1>$U$4:$U$5</formula1>
    </dataValidation>
    <dataValidation type="list" allowBlank="1" showInputMessage="1" showErrorMessage="1" sqref="G17" xr:uid="{C7865507-9618-416E-B3A8-ADC0C4832827}">
      <formula1>$V$4:$V$5</formula1>
    </dataValidation>
    <dataValidation type="list" allowBlank="1" showInputMessage="1" showErrorMessage="1" sqref="F20" xr:uid="{8FB060F7-79F5-494D-AC2F-4945E013267B}">
      <formula1>$W$4:$W$15</formula1>
    </dataValidation>
    <dataValidation type="list" allowBlank="1" showInputMessage="1" showErrorMessage="1" sqref="I22" xr:uid="{47F2B9FA-541E-8C47-A97A-7931659D62CB}">
      <formula1>$X$4:$X$20</formula1>
    </dataValidation>
  </dataValidations>
  <hyperlinks>
    <hyperlink ref="I12" r:id="rId1" xr:uid="{9E50A289-2E24-4EA6-8B59-518154B18EB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87C3-4ECF-428F-BF89-66DE5068096B}">
  <dimension ref="A1:S3"/>
  <sheetViews>
    <sheetView workbookViewId="0">
      <selection activeCell="S3" sqref="S3"/>
    </sheetView>
  </sheetViews>
  <sheetFormatPr defaultColWidth="8.85546875" defaultRowHeight="15" x14ac:dyDescent="0.25"/>
  <cols>
    <col min="1" max="1" width="9.140625" bestFit="1" customWidth="1"/>
    <col min="2" max="2" width="15.42578125" bestFit="1" customWidth="1"/>
    <col min="3" max="3" width="9.140625" bestFit="1" customWidth="1"/>
    <col min="4" max="4" width="8.85546875" bestFit="1" customWidth="1"/>
    <col min="5" max="5" width="10.42578125" bestFit="1" customWidth="1"/>
    <col min="6" max="6" width="6.7109375" bestFit="1" customWidth="1"/>
    <col min="7" max="7" width="7" bestFit="1" customWidth="1"/>
    <col min="8" max="8" width="8.42578125" bestFit="1" customWidth="1"/>
    <col min="9" max="9" width="7.140625" bestFit="1" customWidth="1"/>
    <col min="10" max="10" width="10.140625" bestFit="1" customWidth="1"/>
    <col min="11" max="11" width="7.85546875" bestFit="1" customWidth="1"/>
    <col min="12" max="12" width="12.42578125" bestFit="1" customWidth="1"/>
    <col min="13" max="13" width="21.7109375" bestFit="1" customWidth="1"/>
    <col min="14" max="14" width="10.42578125" bestFit="1" customWidth="1"/>
    <col min="15" max="15" width="3.85546875" bestFit="1" customWidth="1"/>
    <col min="16" max="16" width="4" bestFit="1" customWidth="1"/>
    <col min="17" max="17" width="7.140625" bestFit="1" customWidth="1"/>
    <col min="18" max="18" width="17.140625" bestFit="1" customWidth="1"/>
    <col min="19" max="19" width="6.28515625" bestFit="1" customWidth="1"/>
  </cols>
  <sheetData>
    <row r="1" spans="1:19" x14ac:dyDescent="0.25">
      <c r="A1" t="s">
        <v>5</v>
      </c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5</v>
      </c>
      <c r="Q1" t="s">
        <v>5</v>
      </c>
      <c r="R1" t="s">
        <v>5</v>
      </c>
      <c r="S1" t="s">
        <v>5</v>
      </c>
    </row>
    <row r="2" spans="1:19" x14ac:dyDescent="0.25">
      <c r="A2" t="s">
        <v>50</v>
      </c>
      <c r="B2" t="s">
        <v>41</v>
      </c>
      <c r="C2" t="s">
        <v>42</v>
      </c>
      <c r="D2" t="s">
        <v>43</v>
      </c>
      <c r="E2" t="s">
        <v>44</v>
      </c>
      <c r="F2" t="s">
        <v>6</v>
      </c>
      <c r="G2" t="s">
        <v>9</v>
      </c>
      <c r="H2" t="s">
        <v>9</v>
      </c>
      <c r="I2" t="s">
        <v>9</v>
      </c>
      <c r="J2" t="s">
        <v>9</v>
      </c>
      <c r="K2" t="s">
        <v>9</v>
      </c>
      <c r="L2" t="s">
        <v>45</v>
      </c>
      <c r="M2" t="s">
        <v>46</v>
      </c>
      <c r="N2" t="s">
        <v>47</v>
      </c>
      <c r="O2" t="s">
        <v>39</v>
      </c>
      <c r="P2" t="s">
        <v>48</v>
      </c>
      <c r="Q2" t="s">
        <v>54</v>
      </c>
      <c r="R2" t="s">
        <v>26</v>
      </c>
      <c r="S2" t="s">
        <v>49</v>
      </c>
    </row>
    <row r="3" spans="1:19" x14ac:dyDescent="0.25">
      <c r="A3" t="str">
        <f>Populate!F22</f>
        <v>To be assigned</v>
      </c>
      <c r="B3" t="str">
        <f>Populate!F20</f>
        <v>Ilford Dojo</v>
      </c>
      <c r="C3" t="str">
        <f>Populate!F8</f>
        <v>Joe</v>
      </c>
      <c r="D3" t="str">
        <f>Populate!J8</f>
        <v>Bloggs</v>
      </c>
      <c r="E3" s="22">
        <f>Populate!F9</f>
        <v>36892</v>
      </c>
      <c r="F3" t="str">
        <f>Populate!J9</f>
        <v>Male</v>
      </c>
      <c r="G3">
        <f>Populate!F11</f>
        <v>2</v>
      </c>
      <c r="H3" t="str">
        <f>Populate!F12</f>
        <v>Buckingham palace</v>
      </c>
      <c r="I3" t="str">
        <f>Populate!F13</f>
        <v>London town</v>
      </c>
      <c r="J3" t="str">
        <f>Populate!F14</f>
        <v xml:space="preserve">London  </v>
      </c>
      <c r="K3" t="str">
        <f>Populate!F15</f>
        <v>ER2022</v>
      </c>
      <c r="L3" s="23">
        <f>Populate!I11</f>
        <v>7000000</v>
      </c>
      <c r="M3" t="str">
        <f>Populate!I12</f>
        <v>itrainkarate@gmail.com</v>
      </c>
      <c r="N3" s="22">
        <f>Populate!I20</f>
        <v>45141</v>
      </c>
      <c r="O3" s="24">
        <f>Populate!F21</f>
        <v>22</v>
      </c>
      <c r="P3" t="str">
        <f>Populate!I21</f>
        <v>£35</v>
      </c>
      <c r="Q3" t="str">
        <f>Populate!I22</f>
        <v>10th Kyu</v>
      </c>
      <c r="R3" t="str">
        <f>Populate!G17</f>
        <v>No</v>
      </c>
      <c r="S3">
        <f>Populate!G18</f>
        <v>0</v>
      </c>
    </row>
  </sheetData>
  <conditionalFormatting sqref="R3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Populate</vt:lpstr>
      <vt:lpstr>Data for License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Stringer</dc:creator>
  <cp:lastModifiedBy>Nick Da costa</cp:lastModifiedBy>
  <dcterms:created xsi:type="dcterms:W3CDTF">2022-05-04T08:15:51Z</dcterms:created>
  <dcterms:modified xsi:type="dcterms:W3CDTF">2023-08-03T10:13:11Z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